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172.25.81.57\homes\administrator\教授候補者選考委員会\2025薬理学\"/>
    </mc:Choice>
  </mc:AlternateContent>
  <xr:revisionPtr revIDLastSave="0" documentId="13_ncr:1_{082ACE01-B1FD-4F61-BE52-C7BC601282E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IF表" sheetId="1" r:id="rId1"/>
  </sheets>
  <definedNames>
    <definedName name="_xlnm.Print_Titles" localSheetId="0">IF表!$8:$8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" i="1" l="1"/>
  <c r="F2" i="1"/>
  <c r="E4" i="1"/>
  <c r="E3" i="1"/>
  <c r="E2" i="1"/>
  <c r="D2" i="1"/>
  <c r="D4" i="1"/>
  <c r="D3" i="1"/>
  <c r="A52" i="1"/>
  <c r="A51" i="1"/>
  <c r="A53" i="1"/>
  <c r="A50" i="1"/>
  <c r="A49" i="1"/>
  <c r="A56" i="1"/>
  <c r="A55" i="1"/>
  <c r="A54" i="1"/>
  <c r="A48" i="1"/>
  <c r="A47" i="1"/>
  <c r="A46" i="1"/>
  <c r="A45" i="1"/>
  <c r="A44" i="1"/>
  <c r="A43" i="1"/>
  <c r="A57" i="1"/>
  <c r="A42" i="1"/>
  <c r="A41" i="1"/>
  <c r="A40" i="1"/>
  <c r="A39" i="1"/>
  <c r="A38" i="1"/>
  <c r="A37" i="1"/>
  <c r="A36" i="1"/>
  <c r="A35" i="1"/>
  <c r="A34" i="1"/>
  <c r="A33" i="1"/>
  <c r="A32" i="1"/>
  <c r="A31" i="1"/>
  <c r="A30" i="1"/>
  <c r="A29" i="1"/>
  <c r="A28" i="1"/>
  <c r="A27" i="1"/>
  <c r="A26" i="1"/>
  <c r="A25" i="1"/>
  <c r="A24" i="1"/>
  <c r="A23" i="1"/>
  <c r="A22" i="1"/>
  <c r="A21" i="1"/>
  <c r="A20" i="1"/>
  <c r="A19" i="1"/>
  <c r="A18" i="1"/>
  <c r="A17" i="1"/>
  <c r="A16" i="1"/>
  <c r="A15" i="1"/>
  <c r="A14" i="1"/>
  <c r="A13" i="1"/>
  <c r="A12" i="1"/>
  <c r="A11" i="1"/>
  <c r="A10" i="1"/>
  <c r="A9" i="1"/>
  <c r="G4" i="1"/>
  <c r="F4" i="1"/>
  <c r="F3" i="1"/>
  <c r="G3" i="1"/>
  <c r="D5" i="1" l="1"/>
  <c r="F5" i="1"/>
  <c r="E5" i="1"/>
  <c r="G5" i="1"/>
</calcChain>
</file>

<file path=xl/sharedStrings.xml><?xml version="1.0" encoding="utf-8"?>
<sst xmlns="http://schemas.openxmlformats.org/spreadsheetml/2006/main" count="20" uniqueCount="16">
  <si>
    <t>No.</t>
    <phoneticPr fontId="1"/>
  </si>
  <si>
    <t>論文名</t>
    <rPh sb="0" eb="2">
      <t>ロンブン</t>
    </rPh>
    <rPh sb="2" eb="3">
      <t>メイ</t>
    </rPh>
    <phoneticPr fontId="1"/>
  </si>
  <si>
    <t>雑誌名</t>
    <rPh sb="0" eb="2">
      <t>ザッシ</t>
    </rPh>
    <rPh sb="2" eb="3">
      <t>メイ</t>
    </rPh>
    <phoneticPr fontId="1"/>
  </si>
  <si>
    <t>論文区分</t>
    <rPh sb="0" eb="2">
      <t>ロンブン</t>
    </rPh>
    <rPh sb="2" eb="4">
      <t>クブン</t>
    </rPh>
    <phoneticPr fontId="1"/>
  </si>
  <si>
    <t>著者区分</t>
    <rPh sb="0" eb="2">
      <t>チョシャ</t>
    </rPh>
    <rPh sb="2" eb="4">
      <t>クブン</t>
    </rPh>
    <phoneticPr fontId="1"/>
  </si>
  <si>
    <t>Impact
Factor</t>
    <phoneticPr fontId="1"/>
  </si>
  <si>
    <t>合計</t>
    <rPh sb="0" eb="2">
      <t>ゴウケイ</t>
    </rPh>
    <phoneticPr fontId="1"/>
  </si>
  <si>
    <t>○</t>
    <phoneticPr fontId="1"/>
  </si>
  <si>
    <r>
      <rPr>
        <sz val="9"/>
        <color indexed="8"/>
        <rFont val="ＭＳ Ｐ明朝"/>
        <family val="1"/>
        <charset val="128"/>
      </rPr>
      <t>corresponding
author</t>
    </r>
    <r>
      <rPr>
        <sz val="8"/>
        <color indexed="8"/>
        <rFont val="ＭＳ Ｐ明朝"/>
        <family val="1"/>
        <charset val="128"/>
      </rPr>
      <t xml:space="preserve">
(該当の場合○)</t>
    </r>
    <rPh sb="22" eb="24">
      <t>ガイトウ</t>
    </rPh>
    <rPh sb="25" eb="27">
      <t>バアイ</t>
    </rPh>
    <phoneticPr fontId="1"/>
  </si>
  <si>
    <t>Impact Factor</t>
    <phoneticPr fontId="1"/>
  </si>
  <si>
    <t>A</t>
    <phoneticPr fontId="1"/>
  </si>
  <si>
    <t>B</t>
    <phoneticPr fontId="1"/>
  </si>
  <si>
    <t>C</t>
    <phoneticPr fontId="1"/>
  </si>
  <si>
    <t>氏名　　　　　　　　　　　　　　　　　　　　　印　　</t>
    <phoneticPr fontId="1"/>
  </si>
  <si>
    <t>件数</t>
    <rPh sb="0" eb="2">
      <t>ケンスウ</t>
    </rPh>
    <phoneticPr fontId="1"/>
  </si>
  <si>
    <t>　※（　）内は、corresponding author のみ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</si>
</sst>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&quot;（ &quot;General&quot; ）&quot;"/>
    <numFmt numFmtId="177" formatCode="0.000"/>
    <numFmt numFmtId="178" formatCode="&quot;( &quot;0.000&quot; )&quot;"/>
  </numFmts>
  <fonts count="14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8"/>
      <color indexed="8"/>
      <name val="ＭＳ Ｐ明朝"/>
      <family val="1"/>
      <charset val="128"/>
    </font>
    <font>
      <sz val="9"/>
      <color indexed="8"/>
      <name val="ＭＳ Ｐ明朝"/>
      <family val="1"/>
      <charset val="128"/>
    </font>
    <font>
      <sz val="11"/>
      <color theme="1"/>
      <name val="ＭＳ Ｐ明朝"/>
      <family val="1"/>
      <charset val="128"/>
    </font>
    <font>
      <sz val="8.8000000000000007"/>
      <color theme="1"/>
      <name val="Verdana"/>
      <family val="2"/>
    </font>
    <font>
      <u/>
      <sz val="12"/>
      <color theme="1"/>
      <name val="ＭＳ Ｐ明朝"/>
      <family val="1"/>
      <charset val="128"/>
    </font>
    <font>
      <sz val="10"/>
      <color theme="1"/>
      <name val="ＭＳ Ｐ明朝"/>
      <family val="1"/>
      <charset val="128"/>
    </font>
    <font>
      <sz val="16"/>
      <color theme="1"/>
      <name val="ＭＳ Ｐ明朝"/>
      <family val="1"/>
      <charset val="128"/>
    </font>
    <font>
      <sz val="8"/>
      <color theme="1"/>
      <name val="ＭＳ Ｐ明朝"/>
      <family val="1"/>
      <charset val="128"/>
    </font>
    <font>
      <u/>
      <sz val="13"/>
      <color theme="1"/>
      <name val="ＭＳ Ｐ明朝"/>
      <family val="1"/>
      <charset val="128"/>
    </font>
    <font>
      <u/>
      <sz val="11"/>
      <color theme="1"/>
      <name val="ＭＳ Ｐ明朝"/>
      <family val="1"/>
      <charset val="128"/>
    </font>
    <font>
      <u/>
      <sz val="11"/>
      <color theme="1"/>
      <name val="ＭＳ Ｐゴシック"/>
      <family val="3"/>
      <charset val="128"/>
      <scheme val="minor"/>
    </font>
    <font>
      <sz val="12"/>
      <color theme="1"/>
      <name val="ＭＳ Ｐ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dashed">
        <color indexed="64"/>
      </left>
      <right/>
      <top style="thin">
        <color indexed="64"/>
      </top>
      <bottom style="thin">
        <color indexed="64"/>
      </bottom>
      <diagonal/>
    </border>
    <border>
      <left style="dashed">
        <color indexed="64"/>
      </left>
      <right/>
      <top style="thin">
        <color indexed="64"/>
      </top>
      <bottom/>
      <diagonal/>
    </border>
    <border>
      <left style="dashed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78">
    <xf numFmtId="0" fontId="0" fillId="0" borderId="0" xfId="0">
      <alignment vertical="center"/>
    </xf>
    <xf numFmtId="0" fontId="4" fillId="0" borderId="0" xfId="0" applyFont="1">
      <alignment vertical="center"/>
    </xf>
    <xf numFmtId="0" fontId="5" fillId="0" borderId="0" xfId="0" applyFont="1" applyAlignment="1">
      <alignment horizontal="right" vertical="top"/>
    </xf>
    <xf numFmtId="0" fontId="5" fillId="0" borderId="0" xfId="0" applyFont="1" applyAlignment="1">
      <alignment vertical="top" wrapText="1"/>
    </xf>
    <xf numFmtId="0" fontId="4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vertical="center" shrinkToFit="1"/>
    </xf>
    <xf numFmtId="0" fontId="7" fillId="0" borderId="3" xfId="0" applyFont="1" applyBorder="1" applyAlignment="1">
      <alignment horizontal="center" vertical="center"/>
    </xf>
    <xf numFmtId="0" fontId="7" fillId="0" borderId="3" xfId="0" applyFont="1" applyBorder="1" applyAlignment="1">
      <alignment vertical="center" shrinkToFit="1"/>
    </xf>
    <xf numFmtId="0" fontId="7" fillId="0" borderId="5" xfId="0" applyFont="1" applyBorder="1" applyAlignment="1">
      <alignment horizontal="center" vertical="center"/>
    </xf>
    <xf numFmtId="0" fontId="7" fillId="0" borderId="5" xfId="0" applyFont="1" applyBorder="1" applyAlignment="1">
      <alignment vertical="center" shrinkToFit="1"/>
    </xf>
    <xf numFmtId="0" fontId="8" fillId="0" borderId="0" xfId="0" applyFont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9" fillId="2" borderId="6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shrinkToFit="1"/>
    </xf>
    <xf numFmtId="0" fontId="4" fillId="0" borderId="3" xfId="0" applyFont="1" applyBorder="1" applyAlignment="1">
      <alignment horizontal="center" vertical="center" shrinkToFit="1"/>
    </xf>
    <xf numFmtId="0" fontId="4" fillId="2" borderId="7" xfId="0" applyFont="1" applyFill="1" applyBorder="1" applyAlignment="1">
      <alignment horizontal="center" vertical="center" shrinkToFit="1"/>
    </xf>
    <xf numFmtId="0" fontId="7" fillId="0" borderId="8" xfId="0" applyFont="1" applyBorder="1" applyAlignment="1">
      <alignment horizontal="center" vertical="center"/>
    </xf>
    <xf numFmtId="0" fontId="7" fillId="0" borderId="8" xfId="0" applyFont="1" applyBorder="1" applyAlignment="1">
      <alignment vertical="center" shrinkToFit="1"/>
    </xf>
    <xf numFmtId="0" fontId="4" fillId="0" borderId="5" xfId="0" applyFont="1" applyBorder="1" applyAlignment="1">
      <alignment horizontal="center" vertical="center" shrinkToFit="1"/>
    </xf>
    <xf numFmtId="0" fontId="4" fillId="2" borderId="6" xfId="0" applyFont="1" applyFill="1" applyBorder="1" applyAlignment="1">
      <alignment horizontal="center" vertical="center" shrinkToFit="1"/>
    </xf>
    <xf numFmtId="0" fontId="10" fillId="0" borderId="0" xfId="0" applyFont="1" applyAlignment="1">
      <alignment horizontal="right" vertical="center"/>
    </xf>
    <xf numFmtId="0" fontId="11" fillId="0" borderId="0" xfId="0" applyFont="1" applyAlignment="1">
      <alignment horizontal="right" vertical="center"/>
    </xf>
    <xf numFmtId="0" fontId="12" fillId="0" borderId="0" xfId="0" applyFont="1" applyAlignment="1">
      <alignment horizontal="right" vertical="center"/>
    </xf>
    <xf numFmtId="0" fontId="4" fillId="0" borderId="0" xfId="0" applyFont="1" applyAlignment="1">
      <alignment horizontal="left" vertical="center"/>
    </xf>
    <xf numFmtId="0" fontId="0" fillId="0" borderId="9" xfId="0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 shrinkToFit="1"/>
    </xf>
    <xf numFmtId="0" fontId="0" fillId="0" borderId="0" xfId="0" applyAlignment="1">
      <alignment horizontal="right" vertical="center"/>
    </xf>
    <xf numFmtId="0" fontId="13" fillId="0" borderId="24" xfId="0" applyFont="1" applyBorder="1" applyAlignment="1">
      <alignment horizontal="right" vertical="center"/>
    </xf>
    <xf numFmtId="0" fontId="13" fillId="0" borderId="9" xfId="0" applyFont="1" applyBorder="1" applyAlignment="1">
      <alignment horizontal="right" vertical="center"/>
    </xf>
    <xf numFmtId="0" fontId="13" fillId="0" borderId="29" xfId="0" applyFont="1" applyBorder="1" applyAlignment="1">
      <alignment horizontal="right" vertical="center"/>
    </xf>
    <xf numFmtId="0" fontId="7" fillId="0" borderId="1" xfId="0" applyFont="1" applyBorder="1" applyAlignment="1">
      <alignment horizontal="center" vertical="center" shrinkToFit="1"/>
    </xf>
    <xf numFmtId="0" fontId="7" fillId="0" borderId="3" xfId="0" applyFont="1" applyBorder="1" applyAlignment="1">
      <alignment horizontal="center" vertical="center" shrinkToFit="1"/>
    </xf>
    <xf numFmtId="0" fontId="7" fillId="0" borderId="8" xfId="0" applyFont="1" applyBorder="1" applyAlignment="1">
      <alignment horizontal="center" vertical="center" shrinkToFit="1"/>
    </xf>
    <xf numFmtId="0" fontId="7" fillId="0" borderId="5" xfId="0" applyFont="1" applyBorder="1" applyAlignment="1">
      <alignment horizontal="center" vertical="center" shrinkToFit="1"/>
    </xf>
    <xf numFmtId="176" fontId="13" fillId="0" borderId="30" xfId="0" applyNumberFormat="1" applyFont="1" applyBorder="1" applyAlignment="1">
      <alignment horizontal="left" vertical="center" shrinkToFit="1"/>
    </xf>
    <xf numFmtId="176" fontId="13" fillId="0" borderId="24" xfId="0" applyNumberFormat="1" applyFont="1" applyBorder="1" applyAlignment="1">
      <alignment horizontal="left" vertical="center" shrinkToFit="1"/>
    </xf>
    <xf numFmtId="176" fontId="13" fillId="0" borderId="9" xfId="0" applyNumberFormat="1" applyFont="1" applyBorder="1" applyAlignment="1">
      <alignment horizontal="left" vertical="center" shrinkToFit="1"/>
    </xf>
    <xf numFmtId="177" fontId="13" fillId="0" borderId="27" xfId="0" applyNumberFormat="1" applyFont="1" applyBorder="1" applyAlignment="1">
      <alignment horizontal="right" vertical="center"/>
    </xf>
    <xf numFmtId="177" fontId="13" fillId="0" borderId="28" xfId="0" applyNumberFormat="1" applyFont="1" applyBorder="1" applyAlignment="1">
      <alignment horizontal="right" vertical="center"/>
    </xf>
    <xf numFmtId="177" fontId="13" fillId="0" borderId="29" xfId="0" applyNumberFormat="1" applyFont="1" applyBorder="1" applyAlignment="1">
      <alignment horizontal="right" vertical="center"/>
    </xf>
    <xf numFmtId="177" fontId="7" fillId="0" borderId="2" xfId="0" applyNumberFormat="1" applyFont="1" applyBorder="1">
      <alignment vertical="center"/>
    </xf>
    <xf numFmtId="177" fontId="7" fillId="0" borderId="4" xfId="0" applyNumberFormat="1" applyFont="1" applyBorder="1">
      <alignment vertical="center"/>
    </xf>
    <xf numFmtId="177" fontId="7" fillId="0" borderId="3" xfId="0" applyNumberFormat="1" applyFont="1" applyBorder="1">
      <alignment vertical="center"/>
    </xf>
    <xf numFmtId="177" fontId="7" fillId="0" borderId="8" xfId="0" applyNumberFormat="1" applyFont="1" applyBorder="1">
      <alignment vertical="center"/>
    </xf>
    <xf numFmtId="177" fontId="7" fillId="0" borderId="5" xfId="0" applyNumberFormat="1" applyFont="1" applyBorder="1">
      <alignment vertical="center"/>
    </xf>
    <xf numFmtId="178" fontId="13" fillId="0" borderId="24" xfId="0" applyNumberFormat="1" applyFont="1" applyBorder="1" applyAlignment="1">
      <alignment horizontal="left" vertical="center" shrinkToFit="1"/>
    </xf>
    <xf numFmtId="178" fontId="13" fillId="0" borderId="9" xfId="0" applyNumberFormat="1" applyFont="1" applyBorder="1" applyAlignment="1">
      <alignment horizontal="left" vertical="center" shrinkToFit="1"/>
    </xf>
    <xf numFmtId="178" fontId="13" fillId="0" borderId="31" xfId="0" applyNumberFormat="1" applyFont="1" applyBorder="1" applyAlignment="1">
      <alignment horizontal="left" vertical="center" shrinkToFit="1"/>
    </xf>
    <xf numFmtId="176" fontId="13" fillId="0" borderId="0" xfId="0" applyNumberFormat="1" applyFont="1" applyAlignment="1">
      <alignment horizontal="left" vertical="center" shrinkToFit="1"/>
    </xf>
    <xf numFmtId="0" fontId="13" fillId="0" borderId="20" xfId="0" applyFont="1" applyBorder="1" applyAlignment="1">
      <alignment horizontal="right" vertical="center"/>
    </xf>
    <xf numFmtId="0" fontId="7" fillId="0" borderId="11" xfId="0" applyFont="1" applyBorder="1" applyAlignment="1">
      <alignment horizontal="center" vertical="center"/>
    </xf>
    <xf numFmtId="0" fontId="0" fillId="0" borderId="12" xfId="0" applyBorder="1">
      <alignment vertical="center"/>
    </xf>
    <xf numFmtId="0" fontId="0" fillId="0" borderId="4" xfId="0" applyBorder="1">
      <alignment vertical="center"/>
    </xf>
    <xf numFmtId="0" fontId="7" fillId="0" borderId="15" xfId="0" applyFont="1" applyBorder="1" applyAlignment="1">
      <alignment horizontal="center" vertical="center"/>
    </xf>
    <xf numFmtId="0" fontId="0" fillId="0" borderId="16" xfId="0" applyBorder="1">
      <alignment vertical="center"/>
    </xf>
    <xf numFmtId="0" fontId="0" fillId="0" borderId="17" xfId="0" applyBorder="1">
      <alignment vertical="center"/>
    </xf>
    <xf numFmtId="0" fontId="4" fillId="2" borderId="18" xfId="0" applyFont="1" applyFill="1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4" fillId="2" borderId="13" xfId="0" applyFont="1" applyFill="1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4" fillId="2" borderId="13" xfId="0" applyFont="1" applyFill="1" applyBorder="1" applyAlignment="1">
      <alignment horizontal="center" vertical="center" wrapText="1"/>
    </xf>
    <xf numFmtId="0" fontId="0" fillId="0" borderId="24" xfId="0" applyBorder="1">
      <alignment vertical="center"/>
    </xf>
    <xf numFmtId="0" fontId="0" fillId="0" borderId="14" xfId="0" applyBorder="1">
      <alignment vertical="center"/>
    </xf>
    <xf numFmtId="0" fontId="7" fillId="0" borderId="25" xfId="0" applyFont="1" applyBorder="1" applyAlignment="1">
      <alignment horizontal="center" vertical="center"/>
    </xf>
    <xf numFmtId="0" fontId="0" fillId="0" borderId="26" xfId="0" applyBorder="1">
      <alignment vertical="center"/>
    </xf>
    <xf numFmtId="0" fontId="0" fillId="0" borderId="2" xfId="0" applyBorder="1">
      <alignment vertical="center"/>
    </xf>
    <xf numFmtId="0" fontId="4" fillId="0" borderId="20" xfId="0" applyFont="1" applyBorder="1">
      <alignment vertical="center"/>
    </xf>
    <xf numFmtId="0" fontId="0" fillId="0" borderId="0" xfId="0">
      <alignment vertical="center"/>
    </xf>
    <xf numFmtId="0" fontId="10" fillId="0" borderId="0" xfId="0" applyFont="1" applyAlignment="1">
      <alignment horizontal="right" vertical="center"/>
    </xf>
    <xf numFmtId="0" fontId="0" fillId="0" borderId="0" xfId="0" applyAlignment="1">
      <alignment horizontal="right"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57"/>
  <sheetViews>
    <sheetView showGridLines="0" showRowColHeaders="0" tabSelected="1" view="pageLayout" zoomScaleNormal="100" zoomScaleSheetLayoutView="85" workbookViewId="0">
      <selection activeCell="B9" sqref="B9"/>
    </sheetView>
  </sheetViews>
  <sheetFormatPr defaultRowHeight="35.1" customHeight="1" x14ac:dyDescent="0.15"/>
  <cols>
    <col min="1" max="1" width="4.75" style="4" customWidth="1"/>
    <col min="2" max="3" width="10.375" style="4" customWidth="1"/>
    <col min="4" max="4" width="10.375" style="4" bestFit="1" customWidth="1"/>
    <col min="5" max="9" width="10.375" style="4" customWidth="1"/>
    <col min="10" max="10" width="40.75" style="1" customWidth="1"/>
    <col min="11" max="11" width="36.625" style="1" customWidth="1"/>
    <col min="12" max="12" width="8.75" style="1" customWidth="1"/>
    <col min="13" max="16" width="9" style="1"/>
    <col min="17" max="17" width="14.375" style="1" customWidth="1"/>
    <col min="18" max="16384" width="9" style="1"/>
  </cols>
  <sheetData>
    <row r="1" spans="1:13" ht="16.5" customHeight="1" x14ac:dyDescent="0.15">
      <c r="D1" s="65" t="s">
        <v>14</v>
      </c>
      <c r="E1" s="67"/>
      <c r="F1" s="65" t="s">
        <v>9</v>
      </c>
      <c r="G1" s="66"/>
      <c r="H1" s="74" t="s">
        <v>15</v>
      </c>
      <c r="I1" s="75"/>
      <c r="J1" s="75"/>
    </row>
    <row r="2" spans="1:13" ht="16.5" customHeight="1" x14ac:dyDescent="0.15">
      <c r="A2" s="59" t="s">
        <v>6</v>
      </c>
      <c r="B2" s="60"/>
      <c r="C2" s="22" t="s">
        <v>10</v>
      </c>
      <c r="D2" s="30">
        <f>COUNTIFS(C9:C57,"A")</f>
        <v>0</v>
      </c>
      <c r="E2" s="38">
        <f>COUNTIFS(C9:C57,"A",D9:D57,"○")</f>
        <v>0</v>
      </c>
      <c r="F2" s="40">
        <f>SUMIFS(L9:L57,C9:C57,"A")</f>
        <v>0</v>
      </c>
      <c r="G2" s="48">
        <f>SUMIFS(L9:L57,C9:C57,"A",D9:D57,"○")</f>
        <v>0</v>
      </c>
      <c r="H2" s="52"/>
      <c r="I2" s="51"/>
      <c r="J2" s="4"/>
      <c r="K2" s="24"/>
      <c r="L2" s="25"/>
      <c r="M2" s="25"/>
    </row>
    <row r="3" spans="1:13" ht="16.5" customHeight="1" x14ac:dyDescent="0.15">
      <c r="A3" s="61"/>
      <c r="B3" s="62"/>
      <c r="C3" s="22" t="s">
        <v>11</v>
      </c>
      <c r="D3" s="30">
        <f>COUNTIFS(C9:C57,"B")</f>
        <v>0</v>
      </c>
      <c r="E3" s="38">
        <f>COUNTIFS(C9:C57,"B",D9:D57,"○")</f>
        <v>0</v>
      </c>
      <c r="F3" s="40">
        <f>SUMIFS(L9:L57,C9:C57,"B")</f>
        <v>0</v>
      </c>
      <c r="G3" s="48">
        <f>SUMIFS(L9:L57,C9:C57,"B",D9:D57,"○")</f>
        <v>0</v>
      </c>
      <c r="H3" s="52"/>
      <c r="I3" s="51"/>
      <c r="J3" s="4"/>
      <c r="K3" s="23"/>
      <c r="L3" s="29"/>
      <c r="M3" s="29"/>
    </row>
    <row r="4" spans="1:13" ht="16.5" customHeight="1" thickBot="1" x14ac:dyDescent="0.2">
      <c r="A4" s="63"/>
      <c r="B4" s="64"/>
      <c r="C4" s="18" t="s">
        <v>12</v>
      </c>
      <c r="D4" s="31">
        <f>COUNTIFS(C9:C57,"C")</f>
        <v>0</v>
      </c>
      <c r="E4" s="39">
        <f>COUNTIFS(C9:C57,"C",D9:D57,"○")</f>
        <v>0</v>
      </c>
      <c r="F4" s="41">
        <f>SUMIFS(L8:L42,C8:C42,"C")</f>
        <v>0</v>
      </c>
      <c r="G4" s="49">
        <f>SUMIFS(L8:L42,C8:C42,"C",D8:D42,"○")</f>
        <v>0</v>
      </c>
      <c r="H4" s="52"/>
      <c r="I4" s="26"/>
      <c r="J4" s="76" t="s">
        <v>13</v>
      </c>
      <c r="K4" s="77"/>
      <c r="L4" s="77"/>
    </row>
    <row r="5" spans="1:13" ht="16.5" customHeight="1" thickBot="1" x14ac:dyDescent="0.2">
      <c r="A5" s="27"/>
      <c r="B5" s="27"/>
      <c r="C5" s="28" t="s">
        <v>6</v>
      </c>
      <c r="D5" s="32">
        <f t="shared" ref="D5:G5" si="0">SUM(D2:D4)</f>
        <v>0</v>
      </c>
      <c r="E5" s="37">
        <f t="shared" si="0"/>
        <v>0</v>
      </c>
      <c r="F5" s="42">
        <f t="shared" si="0"/>
        <v>0</v>
      </c>
      <c r="G5" s="50">
        <f t="shared" si="0"/>
        <v>0</v>
      </c>
      <c r="H5" s="52"/>
      <c r="I5" s="26"/>
      <c r="J5" s="77"/>
      <c r="K5" s="77"/>
      <c r="L5" s="77"/>
    </row>
    <row r="6" spans="1:13" ht="7.5" customHeight="1" x14ac:dyDescent="0.15">
      <c r="A6" s="12"/>
      <c r="B6" s="12"/>
      <c r="C6" s="12"/>
      <c r="D6" s="12"/>
      <c r="E6" s="12"/>
      <c r="F6" s="12"/>
      <c r="G6" s="12"/>
      <c r="H6" s="12"/>
      <c r="I6" s="12"/>
      <c r="J6" s="12"/>
      <c r="K6" s="4"/>
      <c r="L6" s="5"/>
      <c r="M6" s="5"/>
    </row>
    <row r="7" spans="1:13" ht="7.5" hidden="1" customHeight="1" x14ac:dyDescent="0.15">
      <c r="A7" s="12" t="s">
        <v>10</v>
      </c>
      <c r="B7" s="12" t="s">
        <v>11</v>
      </c>
      <c r="C7" s="12" t="s">
        <v>12</v>
      </c>
      <c r="D7" s="12" t="s">
        <v>7</v>
      </c>
      <c r="E7" s="12"/>
      <c r="F7" s="12"/>
      <c r="G7" s="12"/>
      <c r="H7" s="12"/>
      <c r="I7" s="12"/>
      <c r="J7" s="12"/>
      <c r="K7" s="4"/>
      <c r="L7" s="5"/>
      <c r="M7" s="5"/>
    </row>
    <row r="8" spans="1:13" ht="33.75" customHeight="1" x14ac:dyDescent="0.15">
      <c r="A8" s="13" t="s">
        <v>0</v>
      </c>
      <c r="B8" s="13" t="s">
        <v>3</v>
      </c>
      <c r="C8" s="13" t="s">
        <v>4</v>
      </c>
      <c r="D8" s="14" t="s">
        <v>8</v>
      </c>
      <c r="E8" s="68" t="s">
        <v>1</v>
      </c>
      <c r="F8" s="69"/>
      <c r="G8" s="69"/>
      <c r="H8" s="69"/>
      <c r="I8" s="69"/>
      <c r="J8" s="70"/>
      <c r="K8" s="13" t="s">
        <v>2</v>
      </c>
      <c r="L8" s="15" t="s">
        <v>5</v>
      </c>
    </row>
    <row r="9" spans="1:13" ht="33.75" customHeight="1" x14ac:dyDescent="0.15">
      <c r="A9" s="16">
        <f t="shared" ref="A9:A22" si="1">ROW()-8</f>
        <v>1</v>
      </c>
      <c r="B9" s="33"/>
      <c r="C9" s="6"/>
      <c r="D9" s="6"/>
      <c r="E9" s="71"/>
      <c r="F9" s="72"/>
      <c r="G9" s="72"/>
      <c r="H9" s="72"/>
      <c r="I9" s="72"/>
      <c r="J9" s="73"/>
      <c r="K9" s="7"/>
      <c r="L9" s="43"/>
    </row>
    <row r="10" spans="1:13" ht="33.75" customHeight="1" x14ac:dyDescent="0.15">
      <c r="A10" s="17">
        <f t="shared" si="1"/>
        <v>2</v>
      </c>
      <c r="B10" s="34"/>
      <c r="C10" s="8"/>
      <c r="D10" s="8"/>
      <c r="E10" s="53"/>
      <c r="F10" s="54"/>
      <c r="G10" s="54"/>
      <c r="H10" s="54"/>
      <c r="I10" s="54"/>
      <c r="J10" s="55"/>
      <c r="K10" s="9"/>
      <c r="L10" s="44"/>
    </row>
    <row r="11" spans="1:13" ht="33.75" customHeight="1" x14ac:dyDescent="0.15">
      <c r="A11" s="17">
        <f t="shared" si="1"/>
        <v>3</v>
      </c>
      <c r="B11" s="34"/>
      <c r="C11" s="8"/>
      <c r="D11" s="8"/>
      <c r="E11" s="53"/>
      <c r="F11" s="54"/>
      <c r="G11" s="54"/>
      <c r="H11" s="54"/>
      <c r="I11" s="54"/>
      <c r="J11" s="55"/>
      <c r="K11" s="9"/>
      <c r="L11" s="44"/>
    </row>
    <row r="12" spans="1:13" ht="33.75" customHeight="1" x14ac:dyDescent="0.15">
      <c r="A12" s="17">
        <f t="shared" si="1"/>
        <v>4</v>
      </c>
      <c r="B12" s="34"/>
      <c r="C12" s="8"/>
      <c r="D12" s="8"/>
      <c r="E12" s="53"/>
      <c r="F12" s="54"/>
      <c r="G12" s="54"/>
      <c r="H12" s="54"/>
      <c r="I12" s="54"/>
      <c r="J12" s="55"/>
      <c r="K12" s="9"/>
      <c r="L12" s="44"/>
    </row>
    <row r="13" spans="1:13" ht="33.75" customHeight="1" x14ac:dyDescent="0.15">
      <c r="A13" s="17">
        <f t="shared" si="1"/>
        <v>5</v>
      </c>
      <c r="B13" s="34"/>
      <c r="C13" s="8"/>
      <c r="D13" s="8"/>
      <c r="E13" s="53"/>
      <c r="F13" s="54"/>
      <c r="G13" s="54"/>
      <c r="H13" s="54"/>
      <c r="I13" s="54"/>
      <c r="J13" s="55"/>
      <c r="K13" s="9"/>
      <c r="L13" s="44"/>
    </row>
    <row r="14" spans="1:13" ht="33.75" customHeight="1" x14ac:dyDescent="0.15">
      <c r="A14" s="17">
        <f t="shared" si="1"/>
        <v>6</v>
      </c>
      <c r="B14" s="34"/>
      <c r="C14" s="8"/>
      <c r="D14" s="8"/>
      <c r="E14" s="53"/>
      <c r="F14" s="54"/>
      <c r="G14" s="54"/>
      <c r="H14" s="54"/>
      <c r="I14" s="54"/>
      <c r="J14" s="55"/>
      <c r="K14" s="9"/>
      <c r="L14" s="44"/>
    </row>
    <row r="15" spans="1:13" ht="33.75" customHeight="1" x14ac:dyDescent="0.15">
      <c r="A15" s="17">
        <f t="shared" si="1"/>
        <v>7</v>
      </c>
      <c r="B15" s="34"/>
      <c r="C15" s="8"/>
      <c r="D15" s="8"/>
      <c r="E15" s="53"/>
      <c r="F15" s="54"/>
      <c r="G15" s="54"/>
      <c r="H15" s="54"/>
      <c r="I15" s="54"/>
      <c r="J15" s="55"/>
      <c r="K15" s="9"/>
      <c r="L15" s="44"/>
    </row>
    <row r="16" spans="1:13" ht="33.75" customHeight="1" x14ac:dyDescent="0.15">
      <c r="A16" s="17">
        <f t="shared" si="1"/>
        <v>8</v>
      </c>
      <c r="B16" s="34"/>
      <c r="C16" s="8"/>
      <c r="D16" s="8"/>
      <c r="E16" s="53"/>
      <c r="F16" s="54"/>
      <c r="G16" s="54"/>
      <c r="H16" s="54"/>
      <c r="I16" s="54"/>
      <c r="J16" s="55"/>
      <c r="K16" s="9"/>
      <c r="L16" s="44"/>
    </row>
    <row r="17" spans="1:17" ht="33.75" customHeight="1" x14ac:dyDescent="0.15">
      <c r="A17" s="17">
        <f t="shared" si="1"/>
        <v>9</v>
      </c>
      <c r="B17" s="34"/>
      <c r="C17" s="8"/>
      <c r="D17" s="8"/>
      <c r="E17" s="53"/>
      <c r="F17" s="54"/>
      <c r="G17" s="54"/>
      <c r="H17" s="54"/>
      <c r="I17" s="54"/>
      <c r="J17" s="55"/>
      <c r="K17" s="9"/>
      <c r="L17" s="44"/>
    </row>
    <row r="18" spans="1:17" ht="33.75" customHeight="1" x14ac:dyDescent="0.15">
      <c r="A18" s="17">
        <f t="shared" si="1"/>
        <v>10</v>
      </c>
      <c r="B18" s="34"/>
      <c r="C18" s="8"/>
      <c r="D18" s="8"/>
      <c r="E18" s="53"/>
      <c r="F18" s="54"/>
      <c r="G18" s="54"/>
      <c r="H18" s="54"/>
      <c r="I18" s="54"/>
      <c r="J18" s="55"/>
      <c r="K18" s="9"/>
      <c r="L18" s="44"/>
    </row>
    <row r="19" spans="1:17" ht="33.75" customHeight="1" x14ac:dyDescent="0.15">
      <c r="A19" s="17">
        <f t="shared" si="1"/>
        <v>11</v>
      </c>
      <c r="B19" s="34"/>
      <c r="C19" s="8"/>
      <c r="D19" s="8"/>
      <c r="E19" s="53"/>
      <c r="F19" s="54"/>
      <c r="G19" s="54"/>
      <c r="H19" s="54"/>
      <c r="I19" s="54"/>
      <c r="J19" s="55"/>
      <c r="K19" s="9"/>
      <c r="L19" s="44"/>
    </row>
    <row r="20" spans="1:17" ht="33.75" customHeight="1" x14ac:dyDescent="0.15">
      <c r="A20" s="17">
        <f t="shared" si="1"/>
        <v>12</v>
      </c>
      <c r="B20" s="34"/>
      <c r="C20" s="8"/>
      <c r="D20" s="8"/>
      <c r="E20" s="53"/>
      <c r="F20" s="54"/>
      <c r="G20" s="54"/>
      <c r="H20" s="54"/>
      <c r="I20" s="54"/>
      <c r="J20" s="55"/>
      <c r="K20" s="9"/>
      <c r="L20" s="45"/>
      <c r="O20" s="2"/>
      <c r="P20" s="3"/>
    </row>
    <row r="21" spans="1:17" ht="33.75" customHeight="1" x14ac:dyDescent="0.15">
      <c r="A21" s="17">
        <f t="shared" si="1"/>
        <v>13</v>
      </c>
      <c r="B21" s="34"/>
      <c r="C21" s="8"/>
      <c r="D21" s="8"/>
      <c r="E21" s="53"/>
      <c r="F21" s="54"/>
      <c r="G21" s="54"/>
      <c r="H21" s="54"/>
      <c r="I21" s="54"/>
      <c r="J21" s="55"/>
      <c r="K21" s="9"/>
      <c r="L21" s="45"/>
      <c r="P21" s="2"/>
      <c r="Q21" s="3"/>
    </row>
    <row r="22" spans="1:17" ht="33.75" customHeight="1" x14ac:dyDescent="0.15">
      <c r="A22" s="17">
        <f t="shared" si="1"/>
        <v>14</v>
      </c>
      <c r="B22" s="34"/>
      <c r="C22" s="8"/>
      <c r="D22" s="8"/>
      <c r="E22" s="53"/>
      <c r="F22" s="54"/>
      <c r="G22" s="54"/>
      <c r="H22" s="54"/>
      <c r="I22" s="54"/>
      <c r="J22" s="55"/>
      <c r="K22" s="9"/>
      <c r="L22" s="44"/>
    </row>
    <row r="23" spans="1:17" ht="33.75" customHeight="1" x14ac:dyDescent="0.15">
      <c r="A23" s="17">
        <f t="shared" ref="A23:A57" si="2">ROW()-8</f>
        <v>15</v>
      </c>
      <c r="B23" s="34"/>
      <c r="C23" s="8"/>
      <c r="D23" s="8"/>
      <c r="E23" s="53"/>
      <c r="F23" s="54"/>
      <c r="G23" s="54"/>
      <c r="H23" s="54"/>
      <c r="I23" s="54"/>
      <c r="J23" s="55"/>
      <c r="K23" s="9"/>
      <c r="L23" s="44"/>
    </row>
    <row r="24" spans="1:17" ht="33.75" customHeight="1" x14ac:dyDescent="0.15">
      <c r="A24" s="17">
        <f t="shared" si="2"/>
        <v>16</v>
      </c>
      <c r="B24" s="34"/>
      <c r="C24" s="8"/>
      <c r="D24" s="8"/>
      <c r="E24" s="53"/>
      <c r="F24" s="54"/>
      <c r="G24" s="54"/>
      <c r="H24" s="54"/>
      <c r="I24" s="54"/>
      <c r="J24" s="55"/>
      <c r="K24" s="9"/>
      <c r="L24" s="44"/>
    </row>
    <row r="25" spans="1:17" ht="33.75" customHeight="1" x14ac:dyDescent="0.15">
      <c r="A25" s="17">
        <f t="shared" si="2"/>
        <v>17</v>
      </c>
      <c r="B25" s="34"/>
      <c r="C25" s="8"/>
      <c r="D25" s="8"/>
      <c r="E25" s="53"/>
      <c r="F25" s="54"/>
      <c r="G25" s="54"/>
      <c r="H25" s="54"/>
      <c r="I25" s="54"/>
      <c r="J25" s="55"/>
      <c r="K25" s="9"/>
      <c r="L25" s="45"/>
      <c r="O25" s="2"/>
      <c r="P25" s="3"/>
    </row>
    <row r="26" spans="1:17" ht="33.75" customHeight="1" x14ac:dyDescent="0.15">
      <c r="A26" s="17">
        <f t="shared" si="2"/>
        <v>18</v>
      </c>
      <c r="B26" s="34"/>
      <c r="C26" s="8"/>
      <c r="D26" s="8"/>
      <c r="E26" s="53"/>
      <c r="F26" s="54"/>
      <c r="G26" s="54"/>
      <c r="H26" s="54"/>
      <c r="I26" s="54"/>
      <c r="J26" s="55"/>
      <c r="K26" s="9"/>
      <c r="L26" s="45"/>
    </row>
    <row r="27" spans="1:17" ht="33.75" customHeight="1" x14ac:dyDescent="0.15">
      <c r="A27" s="17">
        <f t="shared" si="2"/>
        <v>19</v>
      </c>
      <c r="B27" s="34"/>
      <c r="C27" s="8"/>
      <c r="D27" s="8"/>
      <c r="E27" s="53"/>
      <c r="F27" s="54"/>
      <c r="G27" s="54"/>
      <c r="H27" s="54"/>
      <c r="I27" s="54"/>
      <c r="J27" s="55"/>
      <c r="K27" s="9"/>
      <c r="L27" s="45"/>
    </row>
    <row r="28" spans="1:17" ht="33.75" customHeight="1" x14ac:dyDescent="0.15">
      <c r="A28" s="17">
        <f t="shared" si="2"/>
        <v>20</v>
      </c>
      <c r="B28" s="34"/>
      <c r="C28" s="8"/>
      <c r="D28" s="8"/>
      <c r="E28" s="53"/>
      <c r="F28" s="54"/>
      <c r="G28" s="54"/>
      <c r="H28" s="54"/>
      <c r="I28" s="54"/>
      <c r="J28" s="55"/>
      <c r="K28" s="9"/>
      <c r="L28" s="45"/>
    </row>
    <row r="29" spans="1:17" ht="33.75" customHeight="1" x14ac:dyDescent="0.15">
      <c r="A29" s="17">
        <f t="shared" si="2"/>
        <v>21</v>
      </c>
      <c r="B29" s="35"/>
      <c r="C29" s="19"/>
      <c r="D29" s="19"/>
      <c r="E29" s="53"/>
      <c r="F29" s="54"/>
      <c r="G29" s="54"/>
      <c r="H29" s="54"/>
      <c r="I29" s="54"/>
      <c r="J29" s="55"/>
      <c r="K29" s="20"/>
      <c r="L29" s="46"/>
      <c r="O29" s="2"/>
      <c r="P29" s="3"/>
    </row>
    <row r="30" spans="1:17" ht="33.75" customHeight="1" x14ac:dyDescent="0.15">
      <c r="A30" s="17">
        <f t="shared" si="2"/>
        <v>22</v>
      </c>
      <c r="B30" s="34"/>
      <c r="C30" s="8"/>
      <c r="D30" s="8"/>
      <c r="E30" s="53"/>
      <c r="F30" s="54"/>
      <c r="G30" s="54"/>
      <c r="H30" s="54"/>
      <c r="I30" s="54"/>
      <c r="J30" s="55"/>
      <c r="K30" s="9"/>
      <c r="L30" s="45"/>
    </row>
    <row r="31" spans="1:17" ht="33.75" customHeight="1" x14ac:dyDescent="0.15">
      <c r="A31" s="17">
        <f t="shared" si="2"/>
        <v>23</v>
      </c>
      <c r="B31" s="34"/>
      <c r="C31" s="8"/>
      <c r="D31" s="8"/>
      <c r="E31" s="53"/>
      <c r="F31" s="54"/>
      <c r="G31" s="54"/>
      <c r="H31" s="54"/>
      <c r="I31" s="54"/>
      <c r="J31" s="55"/>
      <c r="K31" s="9"/>
      <c r="L31" s="45"/>
    </row>
    <row r="32" spans="1:17" ht="33.75" customHeight="1" x14ac:dyDescent="0.15">
      <c r="A32" s="17">
        <f t="shared" si="2"/>
        <v>24</v>
      </c>
      <c r="B32" s="34"/>
      <c r="C32" s="8"/>
      <c r="D32" s="8"/>
      <c r="E32" s="53"/>
      <c r="F32" s="54"/>
      <c r="G32" s="54"/>
      <c r="H32" s="54"/>
      <c r="I32" s="54"/>
      <c r="J32" s="55"/>
      <c r="K32" s="9"/>
      <c r="L32" s="45"/>
    </row>
    <row r="33" spans="1:16" ht="33.75" customHeight="1" x14ac:dyDescent="0.15">
      <c r="A33" s="17">
        <f t="shared" si="2"/>
        <v>25</v>
      </c>
      <c r="B33" s="35"/>
      <c r="C33" s="19"/>
      <c r="D33" s="19"/>
      <c r="E33" s="53"/>
      <c r="F33" s="54"/>
      <c r="G33" s="54"/>
      <c r="H33" s="54"/>
      <c r="I33" s="54"/>
      <c r="J33" s="55"/>
      <c r="K33" s="20"/>
      <c r="L33" s="46"/>
      <c r="O33" s="2"/>
      <c r="P33" s="3"/>
    </row>
    <row r="34" spans="1:16" ht="33.75" customHeight="1" x14ac:dyDescent="0.15">
      <c r="A34" s="17">
        <f t="shared" si="2"/>
        <v>26</v>
      </c>
      <c r="B34" s="34"/>
      <c r="C34" s="8"/>
      <c r="D34" s="8"/>
      <c r="E34" s="53"/>
      <c r="F34" s="54"/>
      <c r="G34" s="54"/>
      <c r="H34" s="54"/>
      <c r="I34" s="54"/>
      <c r="J34" s="55"/>
      <c r="K34" s="9"/>
      <c r="L34" s="45"/>
    </row>
    <row r="35" spans="1:16" ht="33.75" customHeight="1" x14ac:dyDescent="0.15">
      <c r="A35" s="17">
        <f t="shared" si="2"/>
        <v>27</v>
      </c>
      <c r="B35" s="35"/>
      <c r="C35" s="19"/>
      <c r="D35" s="19"/>
      <c r="E35" s="53"/>
      <c r="F35" s="54"/>
      <c r="G35" s="54"/>
      <c r="H35" s="54"/>
      <c r="I35" s="54"/>
      <c r="J35" s="55"/>
      <c r="K35" s="20"/>
      <c r="L35" s="46"/>
      <c r="O35" s="2"/>
      <c r="P35" s="3"/>
    </row>
    <row r="36" spans="1:16" ht="33.75" customHeight="1" x14ac:dyDescent="0.15">
      <c r="A36" s="17">
        <f t="shared" si="2"/>
        <v>28</v>
      </c>
      <c r="B36" s="34"/>
      <c r="C36" s="8"/>
      <c r="D36" s="8"/>
      <c r="E36" s="53"/>
      <c r="F36" s="54"/>
      <c r="G36" s="54"/>
      <c r="H36" s="54"/>
      <c r="I36" s="54"/>
      <c r="J36" s="55"/>
      <c r="K36" s="9"/>
      <c r="L36" s="45"/>
    </row>
    <row r="37" spans="1:16" ht="33.75" customHeight="1" x14ac:dyDescent="0.15">
      <c r="A37" s="17">
        <f t="shared" si="2"/>
        <v>29</v>
      </c>
      <c r="B37" s="35"/>
      <c r="C37" s="19"/>
      <c r="D37" s="19"/>
      <c r="E37" s="53"/>
      <c r="F37" s="54"/>
      <c r="G37" s="54"/>
      <c r="H37" s="54"/>
      <c r="I37" s="54"/>
      <c r="J37" s="55"/>
      <c r="K37" s="20"/>
      <c r="L37" s="46"/>
      <c r="O37" s="2"/>
      <c r="P37" s="3"/>
    </row>
    <row r="38" spans="1:16" ht="33.75" customHeight="1" x14ac:dyDescent="0.15">
      <c r="A38" s="17">
        <f t="shared" si="2"/>
        <v>30</v>
      </c>
      <c r="B38" s="34"/>
      <c r="C38" s="8"/>
      <c r="D38" s="8"/>
      <c r="E38" s="53"/>
      <c r="F38" s="54"/>
      <c r="G38" s="54"/>
      <c r="H38" s="54"/>
      <c r="I38" s="54"/>
      <c r="J38" s="55"/>
      <c r="K38" s="9"/>
      <c r="L38" s="45"/>
    </row>
    <row r="39" spans="1:16" ht="33.75" customHeight="1" x14ac:dyDescent="0.15">
      <c r="A39" s="17">
        <f t="shared" si="2"/>
        <v>31</v>
      </c>
      <c r="B39" s="35"/>
      <c r="C39" s="19"/>
      <c r="D39" s="19"/>
      <c r="E39" s="53"/>
      <c r="F39" s="54"/>
      <c r="G39" s="54"/>
      <c r="H39" s="54"/>
      <c r="I39" s="54"/>
      <c r="J39" s="55"/>
      <c r="K39" s="20"/>
      <c r="L39" s="46"/>
      <c r="O39" s="2"/>
      <c r="P39" s="3"/>
    </row>
    <row r="40" spans="1:16" ht="33.75" customHeight="1" x14ac:dyDescent="0.15">
      <c r="A40" s="17">
        <f t="shared" si="2"/>
        <v>32</v>
      </c>
      <c r="B40" s="34"/>
      <c r="C40" s="8"/>
      <c r="D40" s="8"/>
      <c r="E40" s="53"/>
      <c r="F40" s="54"/>
      <c r="G40" s="54"/>
      <c r="H40" s="54"/>
      <c r="I40" s="54"/>
      <c r="J40" s="55"/>
      <c r="K40" s="9"/>
      <c r="L40" s="45"/>
    </row>
    <row r="41" spans="1:16" ht="33.75" customHeight="1" x14ac:dyDescent="0.15">
      <c r="A41" s="17">
        <f t="shared" si="2"/>
        <v>33</v>
      </c>
      <c r="B41" s="34"/>
      <c r="C41" s="8"/>
      <c r="D41" s="8"/>
      <c r="E41" s="53"/>
      <c r="F41" s="54"/>
      <c r="G41" s="54"/>
      <c r="H41" s="54"/>
      <c r="I41" s="54"/>
      <c r="J41" s="55"/>
      <c r="K41" s="9"/>
      <c r="L41" s="45"/>
    </row>
    <row r="42" spans="1:16" ht="33.75" customHeight="1" x14ac:dyDescent="0.15">
      <c r="A42" s="17">
        <f t="shared" si="2"/>
        <v>34</v>
      </c>
      <c r="B42" s="34"/>
      <c r="C42" s="8"/>
      <c r="D42" s="8"/>
      <c r="E42" s="53"/>
      <c r="F42" s="54"/>
      <c r="G42" s="54"/>
      <c r="H42" s="54"/>
      <c r="I42" s="54"/>
      <c r="J42" s="55"/>
      <c r="K42" s="9"/>
      <c r="L42" s="45"/>
    </row>
    <row r="43" spans="1:16" ht="33.75" customHeight="1" x14ac:dyDescent="0.15">
      <c r="A43" s="17">
        <f t="shared" si="2"/>
        <v>35</v>
      </c>
      <c r="B43" s="34"/>
      <c r="C43" s="8"/>
      <c r="D43" s="8"/>
      <c r="E43" s="53"/>
      <c r="F43" s="54"/>
      <c r="G43" s="54"/>
      <c r="H43" s="54"/>
      <c r="I43" s="54"/>
      <c r="J43" s="55"/>
      <c r="K43" s="9"/>
      <c r="L43" s="45"/>
    </row>
    <row r="44" spans="1:16" ht="33.75" customHeight="1" x14ac:dyDescent="0.15">
      <c r="A44" s="17">
        <f t="shared" si="2"/>
        <v>36</v>
      </c>
      <c r="B44" s="34"/>
      <c r="C44" s="8"/>
      <c r="D44" s="8"/>
      <c r="E44" s="53"/>
      <c r="F44" s="54"/>
      <c r="G44" s="54"/>
      <c r="H44" s="54"/>
      <c r="I44" s="54"/>
      <c r="J44" s="55"/>
      <c r="K44" s="9"/>
      <c r="L44" s="45"/>
    </row>
    <row r="45" spans="1:16" ht="33.75" customHeight="1" x14ac:dyDescent="0.15">
      <c r="A45" s="17">
        <f t="shared" si="2"/>
        <v>37</v>
      </c>
      <c r="B45" s="34"/>
      <c r="C45" s="8"/>
      <c r="D45" s="8"/>
      <c r="E45" s="53"/>
      <c r="F45" s="54"/>
      <c r="G45" s="54"/>
      <c r="H45" s="54"/>
      <c r="I45" s="54"/>
      <c r="J45" s="55"/>
      <c r="K45" s="9"/>
      <c r="L45" s="45"/>
    </row>
    <row r="46" spans="1:16" ht="33.75" customHeight="1" x14ac:dyDescent="0.15">
      <c r="A46" s="17">
        <f t="shared" si="2"/>
        <v>38</v>
      </c>
      <c r="B46" s="34"/>
      <c r="C46" s="8"/>
      <c r="D46" s="8"/>
      <c r="E46" s="53"/>
      <c r="F46" s="54"/>
      <c r="G46" s="54"/>
      <c r="H46" s="54"/>
      <c r="I46" s="54"/>
      <c r="J46" s="55"/>
      <c r="K46" s="9"/>
      <c r="L46" s="45"/>
    </row>
    <row r="47" spans="1:16" ht="33.75" customHeight="1" x14ac:dyDescent="0.15">
      <c r="A47" s="17">
        <f t="shared" si="2"/>
        <v>39</v>
      </c>
      <c r="B47" s="34"/>
      <c r="C47" s="8"/>
      <c r="D47" s="8"/>
      <c r="E47" s="53"/>
      <c r="F47" s="54"/>
      <c r="G47" s="54"/>
      <c r="H47" s="54"/>
      <c r="I47" s="54"/>
      <c r="J47" s="55"/>
      <c r="K47" s="9"/>
      <c r="L47" s="45"/>
    </row>
    <row r="48" spans="1:16" ht="33.75" customHeight="1" x14ac:dyDescent="0.15">
      <c r="A48" s="17">
        <f t="shared" si="2"/>
        <v>40</v>
      </c>
      <c r="B48" s="34"/>
      <c r="C48" s="8"/>
      <c r="D48" s="8"/>
      <c r="E48" s="53"/>
      <c r="F48" s="54"/>
      <c r="G48" s="54"/>
      <c r="H48" s="54"/>
      <c r="I48" s="54"/>
      <c r="J48" s="55"/>
      <c r="K48" s="9"/>
      <c r="L48" s="45"/>
    </row>
    <row r="49" spans="1:12" ht="33.75" customHeight="1" x14ac:dyDescent="0.15">
      <c r="A49" s="17">
        <f t="shared" si="2"/>
        <v>41</v>
      </c>
      <c r="B49" s="34"/>
      <c r="C49" s="8"/>
      <c r="D49" s="8"/>
      <c r="E49" s="53"/>
      <c r="F49" s="54"/>
      <c r="G49" s="54"/>
      <c r="H49" s="54"/>
      <c r="I49" s="54"/>
      <c r="J49" s="55"/>
      <c r="K49" s="9"/>
      <c r="L49" s="45"/>
    </row>
    <row r="50" spans="1:12" ht="33.75" customHeight="1" x14ac:dyDescent="0.15">
      <c r="A50" s="17">
        <f t="shared" si="2"/>
        <v>42</v>
      </c>
      <c r="B50" s="34"/>
      <c r="C50" s="8"/>
      <c r="D50" s="8"/>
      <c r="E50" s="53"/>
      <c r="F50" s="54"/>
      <c r="G50" s="54"/>
      <c r="H50" s="54"/>
      <c r="I50" s="54"/>
      <c r="J50" s="55"/>
      <c r="K50" s="9"/>
      <c r="L50" s="45"/>
    </row>
    <row r="51" spans="1:12" ht="33.75" customHeight="1" x14ac:dyDescent="0.15">
      <c r="A51" s="17">
        <f t="shared" si="2"/>
        <v>43</v>
      </c>
      <c r="B51" s="34"/>
      <c r="C51" s="8"/>
      <c r="D51" s="8"/>
      <c r="E51" s="53"/>
      <c r="F51" s="54"/>
      <c r="G51" s="54"/>
      <c r="H51" s="54"/>
      <c r="I51" s="54"/>
      <c r="J51" s="55"/>
      <c r="K51" s="9"/>
      <c r="L51" s="45"/>
    </row>
    <row r="52" spans="1:12" ht="33.75" customHeight="1" x14ac:dyDescent="0.15">
      <c r="A52" s="17">
        <f t="shared" si="2"/>
        <v>44</v>
      </c>
      <c r="B52" s="34"/>
      <c r="C52" s="8"/>
      <c r="D52" s="8"/>
      <c r="E52" s="53"/>
      <c r="F52" s="54"/>
      <c r="G52" s="54"/>
      <c r="H52" s="54"/>
      <c r="I52" s="54"/>
      <c r="J52" s="55"/>
      <c r="K52" s="9"/>
      <c r="L52" s="45"/>
    </row>
    <row r="53" spans="1:12" ht="33.75" customHeight="1" x14ac:dyDescent="0.15">
      <c r="A53" s="17">
        <f t="shared" si="2"/>
        <v>45</v>
      </c>
      <c r="B53" s="34"/>
      <c r="C53" s="8"/>
      <c r="D53" s="8"/>
      <c r="E53" s="53"/>
      <c r="F53" s="54"/>
      <c r="G53" s="54"/>
      <c r="H53" s="54"/>
      <c r="I53" s="54"/>
      <c r="J53" s="55"/>
      <c r="K53" s="9"/>
      <c r="L53" s="45"/>
    </row>
    <row r="54" spans="1:12" ht="33.75" customHeight="1" x14ac:dyDescent="0.15">
      <c r="A54" s="17">
        <f t="shared" si="2"/>
        <v>46</v>
      </c>
      <c r="B54" s="34"/>
      <c r="C54" s="8"/>
      <c r="D54" s="8"/>
      <c r="E54" s="53"/>
      <c r="F54" s="54"/>
      <c r="G54" s="54"/>
      <c r="H54" s="54"/>
      <c r="I54" s="54"/>
      <c r="J54" s="55"/>
      <c r="K54" s="9"/>
      <c r="L54" s="45"/>
    </row>
    <row r="55" spans="1:12" ht="33.75" customHeight="1" x14ac:dyDescent="0.15">
      <c r="A55" s="17">
        <f t="shared" si="2"/>
        <v>47</v>
      </c>
      <c r="B55" s="34"/>
      <c r="C55" s="8"/>
      <c r="D55" s="8"/>
      <c r="E55" s="53"/>
      <c r="F55" s="54"/>
      <c r="G55" s="54"/>
      <c r="H55" s="54"/>
      <c r="I55" s="54"/>
      <c r="J55" s="55"/>
      <c r="K55" s="9"/>
      <c r="L55" s="45"/>
    </row>
    <row r="56" spans="1:12" ht="33.75" customHeight="1" x14ac:dyDescent="0.15">
      <c r="A56" s="17">
        <f t="shared" si="2"/>
        <v>48</v>
      </c>
      <c r="B56" s="34"/>
      <c r="C56" s="8"/>
      <c r="D56" s="8"/>
      <c r="E56" s="53"/>
      <c r="F56" s="54"/>
      <c r="G56" s="54"/>
      <c r="H56" s="54"/>
      <c r="I56" s="54"/>
      <c r="J56" s="55"/>
      <c r="K56" s="9"/>
      <c r="L56" s="45"/>
    </row>
    <row r="57" spans="1:12" ht="33.75" customHeight="1" x14ac:dyDescent="0.15">
      <c r="A57" s="21">
        <f t="shared" si="2"/>
        <v>49</v>
      </c>
      <c r="B57" s="36"/>
      <c r="C57" s="10"/>
      <c r="D57" s="10"/>
      <c r="E57" s="56"/>
      <c r="F57" s="57"/>
      <c r="G57" s="57"/>
      <c r="H57" s="57"/>
      <c r="I57" s="57"/>
      <c r="J57" s="58"/>
      <c r="K57" s="11"/>
      <c r="L57" s="47"/>
    </row>
  </sheetData>
  <mergeCells count="55">
    <mergeCell ref="E28:J28"/>
    <mergeCell ref="E29:J29"/>
    <mergeCell ref="E30:J30"/>
    <mergeCell ref="H1:J1"/>
    <mergeCell ref="E23:J23"/>
    <mergeCell ref="E24:J24"/>
    <mergeCell ref="E25:J25"/>
    <mergeCell ref="E26:J26"/>
    <mergeCell ref="E27:J27"/>
    <mergeCell ref="E12:J12"/>
    <mergeCell ref="E13:J13"/>
    <mergeCell ref="E20:J20"/>
    <mergeCell ref="E21:J21"/>
    <mergeCell ref="E22:J22"/>
    <mergeCell ref="J4:L5"/>
    <mergeCell ref="A2:B4"/>
    <mergeCell ref="E50:J50"/>
    <mergeCell ref="F1:G1"/>
    <mergeCell ref="D1:E1"/>
    <mergeCell ref="E8:J8"/>
    <mergeCell ref="E9:J9"/>
    <mergeCell ref="E10:J10"/>
    <mergeCell ref="E11:J11"/>
    <mergeCell ref="E14:J14"/>
    <mergeCell ref="E15:J15"/>
    <mergeCell ref="E16:J16"/>
    <mergeCell ref="E17:J17"/>
    <mergeCell ref="E18:J18"/>
    <mergeCell ref="E19:J19"/>
    <mergeCell ref="E31:J31"/>
    <mergeCell ref="E32:J32"/>
    <mergeCell ref="E33:J33"/>
    <mergeCell ref="E34:J34"/>
    <mergeCell ref="E35:J35"/>
    <mergeCell ref="E36:J36"/>
    <mergeCell ref="E37:J37"/>
    <mergeCell ref="E38:J38"/>
    <mergeCell ref="E39:J39"/>
    <mergeCell ref="E40:J40"/>
    <mergeCell ref="E41:J41"/>
    <mergeCell ref="E42:J42"/>
    <mergeCell ref="E43:J43"/>
    <mergeCell ref="E57:J57"/>
    <mergeCell ref="E44:J44"/>
    <mergeCell ref="E45:J45"/>
    <mergeCell ref="E46:J46"/>
    <mergeCell ref="E47:J47"/>
    <mergeCell ref="E48:J48"/>
    <mergeCell ref="E49:J49"/>
    <mergeCell ref="E51:J51"/>
    <mergeCell ref="E52:J52"/>
    <mergeCell ref="E53:J53"/>
    <mergeCell ref="E54:J54"/>
    <mergeCell ref="E55:J55"/>
    <mergeCell ref="E56:J56"/>
  </mergeCells>
  <phoneticPr fontId="1"/>
  <dataValidations disablePrompts="1" count="2">
    <dataValidation type="list" allowBlank="1" showInputMessage="1" showErrorMessage="1" sqref="D9:D57" xr:uid="{00000000-0002-0000-0000-000000000000}">
      <formula1>$D$7</formula1>
    </dataValidation>
    <dataValidation type="list" allowBlank="1" showInputMessage="1" showErrorMessage="1" sqref="C9:C57" xr:uid="{00000000-0002-0000-0000-000001000000}">
      <formula1>$A$7:$C$7</formula1>
    </dataValidation>
  </dataValidations>
  <printOptions horizontalCentered="1"/>
  <pageMargins left="0" right="0" top="0.98425196850393704" bottom="0.58625000000000005" header="0.315" footer="0.19685039370078741"/>
  <pageSetup paperSize="9" scale="84" orientation="landscape" r:id="rId1"/>
  <headerFooter>
    <oddHeader>&amp;L&amp;"ＭＳ Ｐ明朝,標準"　様式4&amp;C&amp;"ＭＳ Ｐ明朝,標準"&amp;16
研究業績 Impact Factor 表&amp;R&amp;"ＭＳ Ｐ明朝,標準"（ No. &amp;P ）</oddHeader>
    <oddFooter>&amp;L&amp;"ＭＳ Ｐ明朝,標準"※ 著者名欄は、本人にアンダーラインを附してください。
※ フォントは「MSP明朝10ﾎﾟｲﾝﾄ」でご記入ください。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IF表</vt:lpstr>
      <vt:lpstr>IF表!Print_Titles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人事部人事課 聖マリアンナ医科大学</cp:lastModifiedBy>
  <cp:lastPrinted>2020-12-03T13:11:00Z</cp:lastPrinted>
  <dcterms:created xsi:type="dcterms:W3CDTF">2012-08-03T03:02:50Z</dcterms:created>
  <dcterms:modified xsi:type="dcterms:W3CDTF">2024-07-04T03:43:19Z</dcterms:modified>
</cp:coreProperties>
</file>